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mmelf\Desktop\Gépjármű hirdetmény\VÉGLEGES\"/>
    </mc:Choice>
  </mc:AlternateContent>
  <xr:revisionPtr revIDLastSave="0" documentId="13_ncr:1_{6C8ED7F1-0B62-4B17-A490-171E6F293B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jánlati űrlap" sheetId="1" r:id="rId1"/>
  </sheets>
  <definedNames>
    <definedName name="_xlnm._FilterDatabase" localSheetId="0" hidden="1">'Ajánlati űrlap'!$A$4:$N$47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7" i="1" l="1"/>
  <c r="N46" i="1"/>
  <c r="N41" i="1"/>
  <c r="N40" i="1"/>
  <c r="N39" i="1"/>
  <c r="N35" i="1"/>
  <c r="N34" i="1"/>
  <c r="N33" i="1"/>
  <c r="N17" i="1"/>
  <c r="N16" i="1"/>
  <c r="N15" i="1"/>
  <c r="N13" i="1"/>
  <c r="K41" i="1"/>
  <c r="K40" i="1"/>
  <c r="K39" i="1"/>
  <c r="K35" i="1"/>
  <c r="K34" i="1"/>
  <c r="K33" i="1"/>
  <c r="K17" i="1"/>
  <c r="K16" i="1"/>
  <c r="K15" i="1"/>
  <c r="J47" i="1"/>
  <c r="N45" i="1"/>
  <c r="N44" i="1"/>
  <c r="N43" i="1"/>
  <c r="N42" i="1"/>
  <c r="N38" i="1"/>
  <c r="N37" i="1"/>
  <c r="N36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4" i="1"/>
  <c r="N12" i="1"/>
  <c r="N11" i="1"/>
  <c r="N10" i="1"/>
  <c r="N9" i="1"/>
  <c r="N8" i="1"/>
  <c r="K47" i="1" l="1"/>
</calcChain>
</file>

<file path=xl/sharedStrings.xml><?xml version="1.0" encoding="utf-8"?>
<sst xmlns="http://schemas.openxmlformats.org/spreadsheetml/2006/main" count="236" uniqueCount="113">
  <si>
    <t>Pályázó neve:</t>
  </si>
  <si>
    <t>Pályázó székhelye:</t>
  </si>
  <si>
    <t>Értékesítendő járművek listája – 39 db gépjármű</t>
  </si>
  <si>
    <t>Sorszám</t>
  </si>
  <si>
    <t>Rendszám</t>
  </si>
  <si>
    <t>Gyártmány</t>
  </si>
  <si>
    <t>Típus</t>
  </si>
  <si>
    <t>Jármű jellege</t>
  </si>
  <si>
    <t>Hengerűrtartalom (cm³)</t>
  </si>
  <si>
    <t>Teljesítmény (kW)</t>
  </si>
  <si>
    <t>Évjárat</t>
  </si>
  <si>
    <t>Km-állás / elfogadott futásteljesítmény</t>
  </si>
  <si>
    <t>Irányár nettó Ft</t>
  </si>
  <si>
    <t>Megjegyzés</t>
  </si>
  <si>
    <t>Megajánlott nettó ár Ft</t>
  </si>
  <si>
    <t>Megajánlott bruttó ár Ft</t>
  </si>
  <si>
    <t>DXG-845</t>
  </si>
  <si>
    <t>FORD</t>
  </si>
  <si>
    <t>TRANSIT</t>
  </si>
  <si>
    <t>kishaszonjármű</t>
  </si>
  <si>
    <t>nettó + áfa</t>
  </si>
  <si>
    <t>IXR-850</t>
  </si>
  <si>
    <t>CITROEN</t>
  </si>
  <si>
    <t>JUMPER</t>
  </si>
  <si>
    <t>IYH-570</t>
  </si>
  <si>
    <t>IYH-571</t>
  </si>
  <si>
    <t>IYH-573</t>
  </si>
  <si>
    <t>KBV-722</t>
  </si>
  <si>
    <t>C3</t>
  </si>
  <si>
    <t>szgk</t>
  </si>
  <si>
    <t>KGM-577</t>
  </si>
  <si>
    <t>JUMPY</t>
  </si>
  <si>
    <t>KMR-722</t>
  </si>
  <si>
    <t>KMR-723</t>
  </si>
  <si>
    <t>LJP-687</t>
  </si>
  <si>
    <t>SUZUKI</t>
  </si>
  <si>
    <t>SWIFT</t>
  </si>
  <si>
    <t>CYS-108</t>
  </si>
  <si>
    <t>VOLKSWAGEN-MAN</t>
  </si>
  <si>
    <t>6.1000 F</t>
  </si>
  <si>
    <t>tehergépjármű</t>
  </si>
  <si>
    <t>GKE-982</t>
  </si>
  <si>
    <t>RENAULT</t>
  </si>
  <si>
    <t>G 300</t>
  </si>
  <si>
    <t>GUH-097</t>
  </si>
  <si>
    <t>MIDLINER 180.13/C</t>
  </si>
  <si>
    <t>KBT-266</t>
  </si>
  <si>
    <t>IVECO</t>
  </si>
  <si>
    <t>EUROCARGO 75 E 15</t>
  </si>
  <si>
    <t>KBT-268</t>
  </si>
  <si>
    <t>KLJ-063</t>
  </si>
  <si>
    <t>KAMAZ</t>
  </si>
  <si>
    <t>6540</t>
  </si>
  <si>
    <t>KND-080</t>
  </si>
  <si>
    <t>KND-081</t>
  </si>
  <si>
    <t>LJK-183</t>
  </si>
  <si>
    <t>DAILY 65 C 18</t>
  </si>
  <si>
    <t>LVX-897</t>
  </si>
  <si>
    <t>PREMIUM 440.18</t>
  </si>
  <si>
    <t>XFC-121</t>
  </si>
  <si>
    <t>GFÖLLNER</t>
  </si>
  <si>
    <t>SF 2227 GST</t>
  </si>
  <si>
    <t>pótkocsi/utánfutó</t>
  </si>
  <si>
    <t>XRW-394</t>
  </si>
  <si>
    <t>EGYEDI</t>
  </si>
  <si>
    <t>1RF-1500</t>
  </si>
  <si>
    <t>XNM-015</t>
  </si>
  <si>
    <t>1300 DKFT</t>
  </si>
  <si>
    <t>GUU-706</t>
  </si>
  <si>
    <t>MITSUBISHI</t>
  </si>
  <si>
    <t>L400</t>
  </si>
  <si>
    <t>JKT-647</t>
  </si>
  <si>
    <t>TRANSIT CONNECT</t>
  </si>
  <si>
    <t>JUC-216</t>
  </si>
  <si>
    <t>BERLINGO</t>
  </si>
  <si>
    <t>KCK-795</t>
  </si>
  <si>
    <t>SKODA</t>
  </si>
  <si>
    <t>OCTAVIA</t>
  </si>
  <si>
    <t>KLP-438</t>
  </si>
  <si>
    <t>NISSAN</t>
  </si>
  <si>
    <t>X-TRAIL</t>
  </si>
  <si>
    <t>LCZ-584</t>
  </si>
  <si>
    <t>PEUGEOT</t>
  </si>
  <si>
    <t>PARTNER</t>
  </si>
  <si>
    <t>LCZ-587</t>
  </si>
  <si>
    <t>LCZ-589</t>
  </si>
  <si>
    <t>LAE-430</t>
  </si>
  <si>
    <t>QASHQAI</t>
  </si>
  <si>
    <t>LZL-392</t>
  </si>
  <si>
    <t>OPEL</t>
  </si>
  <si>
    <t>ASTRA SW</t>
  </si>
  <si>
    <t>MAL-201</t>
  </si>
  <si>
    <t>MNV-427</t>
  </si>
  <si>
    <t>CORSA VAN</t>
  </si>
  <si>
    <t>XVC-577</t>
  </si>
  <si>
    <t>VALLELY</t>
  </si>
  <si>
    <t>TK1555</t>
  </si>
  <si>
    <t>XYK-468</t>
  </si>
  <si>
    <t>AGROGÉP</t>
  </si>
  <si>
    <t>ATP 3025</t>
  </si>
  <si>
    <t>XYX-454</t>
  </si>
  <si>
    <t>Mindösszesen Ft:</t>
  </si>
  <si>
    <t>Az irányárak az értékbecslés szerinti értékek alapján kerültek feltüntetésre. A nettó + áfa értékek 27% ÁFA-val bruttósítva, a bruttó értékek 27% ÁFA-tartalommal visszaszámított nettó értékkel szerepelnek.</t>
  </si>
  <si>
    <t>a pályázó cégszerű aláírása a kötelezettségvállalásra jogosult(ak)/meghatalmazott(ak) részéről</t>
  </si>
  <si>
    <t>n.é.</t>
  </si>
  <si>
    <t>n.é</t>
  </si>
  <si>
    <t>PJE-667</t>
  </si>
  <si>
    <t>SUPERB  Combi 2.0 TSI Style 4x4 DSG</t>
  </si>
  <si>
    <t>nettó érték AM</t>
  </si>
  <si>
    <r>
      <t>Irányár bruttó Ft</t>
    </r>
    <r>
      <rPr>
        <b/>
        <sz val="11"/>
        <color rgb="FFFF0000"/>
        <rFont val="Arial"/>
        <family val="2"/>
        <charset val="238"/>
      </rPr>
      <t xml:space="preserve"> (ellenérték)</t>
    </r>
  </si>
  <si>
    <t xml:space="preserve"> 1. számú melléklet</t>
  </si>
  <si>
    <t>Ajánlati űrlapAz adásvétel tárgyát képező járművek adatai és irányára
Az adatok a BFVK Zrt. K25Ú255 azonosítójú, 2025. november 11. napján kiadott értékbecslése alapján kerültek feltüntetésre. Az okmányok sorszámát és az átadáskori kilométeróra-állást az átadás-átvételi jegyzőkönyv tartalmazza.</t>
  </si>
  <si>
    <t>Előzetes értékbecslés összege!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</si>
</sst>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rlito"/>
    </font>
    <font>
      <b/>
      <sz val="11"/>
      <name val="Carlito"/>
    </font>
    <font>
      <i/>
      <sz val="11"/>
      <name val="Carlito"/>
    </font>
    <font>
      <sz val="11"/>
      <name val="Carlito"/>
    </font>
    <font>
      <b/>
      <sz val="11"/>
      <color rgb="FFFFFFFF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name val="Carlito"/>
      <charset val="238"/>
    </font>
    <font>
      <sz val="12"/>
      <name val="Arial"/>
      <family val="2"/>
      <charset val="238"/>
    </font>
    <font>
      <sz val="12"/>
      <name val="Carlito"/>
      <charset val="238"/>
    </font>
    <font>
      <b/>
      <sz val="11"/>
      <name val="Carlito"/>
      <charset val="238"/>
    </font>
  </fonts>
  <fills count="6">
    <fill>
      <patternFill patternType="none"/>
    </fill>
    <fill>
      <patternFill patternType="gray125"/>
    </fill>
    <fill>
      <patternFill patternType="solid">
        <fgColor rgb="FFE2F0D9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4" fillId="3" borderId="0" xfId="1" applyFont="1" applyFill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" fontId="7" fillId="4" borderId="1" xfId="1" applyNumberFormat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7" fillId="0" borderId="1" xfId="1" applyNumberFormat="1" applyFont="1" applyBorder="1" applyAlignment="1">
      <alignment horizontal="center" vertical="center" wrapText="1"/>
    </xf>
    <xf numFmtId="3" fontId="0" fillId="0" borderId="1" xfId="1" applyNumberFormat="1" applyFont="1" applyBorder="1" applyAlignment="1" applyProtection="1">
      <alignment horizontal="center" vertical="center" wrapText="1"/>
      <protection locked="0"/>
    </xf>
    <xf numFmtId="3" fontId="0" fillId="0" borderId="4" xfId="1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1" applyFont="1" applyAlignment="1">
      <alignment horizontal="center" vertical="center"/>
    </xf>
    <xf numFmtId="3" fontId="1" fillId="5" borderId="5" xfId="1" applyNumberFormat="1" applyFont="1" applyFill="1" applyBorder="1" applyAlignment="1" applyProtection="1">
      <alignment horizontal="center" vertical="center"/>
      <protection locked="0"/>
    </xf>
    <xf numFmtId="3" fontId="1" fillId="5" borderId="6" xfId="1" applyNumberFormat="1" applyFont="1" applyFill="1" applyBorder="1" applyAlignment="1" applyProtection="1">
      <alignment horizontal="center" vertical="center"/>
      <protection locked="0"/>
    </xf>
    <xf numFmtId="3" fontId="9" fillId="4" borderId="2" xfId="1" applyNumberFormat="1" applyFont="1" applyFill="1" applyBorder="1" applyAlignment="1" applyProtection="1">
      <alignment horizontal="center" vertical="center"/>
      <protection locked="0"/>
    </xf>
    <xf numFmtId="3" fontId="9" fillId="4" borderId="0" xfId="1" applyNumberFormat="1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3" fontId="7" fillId="4" borderId="1" xfId="1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2"/>
  <sheetViews>
    <sheetView tabSelected="1" topLeftCell="A25" zoomScale="70" zoomScaleNormal="70" workbookViewId="0">
      <selection activeCell="M8" sqref="M8"/>
    </sheetView>
  </sheetViews>
  <sheetFormatPr defaultRowHeight="14.25"/>
  <cols>
    <col min="1" max="1" width="12.25" style="3" customWidth="1"/>
    <col min="2" max="2" width="12" style="3" customWidth="1"/>
    <col min="3" max="3" width="16" style="3" customWidth="1"/>
    <col min="4" max="4" width="22" style="3" customWidth="1"/>
    <col min="5" max="5" width="18" style="3" customWidth="1"/>
    <col min="6" max="6" width="15" style="3" customWidth="1"/>
    <col min="7" max="7" width="13" style="3" customWidth="1"/>
    <col min="8" max="8" width="10" style="3" customWidth="1"/>
    <col min="9" max="9" width="18" style="3" customWidth="1"/>
    <col min="10" max="11" width="15" style="3" customWidth="1"/>
    <col min="12" max="12" width="13.75" style="3" customWidth="1"/>
    <col min="13" max="14" width="20" style="3" customWidth="1"/>
    <col min="15" max="16384" width="9" style="3"/>
  </cols>
  <sheetData>
    <row r="1" spans="1:14" ht="15">
      <c r="A1" s="24" t="s">
        <v>110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s="10" customFormat="1" ht="51.75" customHeight="1">
      <c r="A2" s="25" t="s">
        <v>111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5">
      <c r="A3" s="9"/>
    </row>
    <row r="4" spans="1:14" ht="15">
      <c r="A4" s="20" t="s">
        <v>0</v>
      </c>
      <c r="B4" s="20"/>
      <c r="C4" s="14"/>
      <c r="D4" s="14"/>
      <c r="E4" s="14"/>
      <c r="F4" s="14"/>
      <c r="G4" s="14"/>
      <c r="H4" s="14"/>
      <c r="I4" s="14"/>
    </row>
    <row r="5" spans="1:14" ht="15">
      <c r="A5" s="21" t="s">
        <v>1</v>
      </c>
      <c r="B5" s="21"/>
      <c r="C5" s="14"/>
      <c r="D5" s="14"/>
      <c r="E5" s="14"/>
      <c r="F5" s="14"/>
      <c r="G5" s="14"/>
      <c r="H5" s="14"/>
      <c r="I5" s="14"/>
      <c r="J5" s="22" t="s">
        <v>112</v>
      </c>
      <c r="K5" s="23"/>
    </row>
    <row r="6" spans="1:14" ht="15.75">
      <c r="A6" s="27" t="s">
        <v>2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ht="42" customHeight="1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12</v>
      </c>
      <c r="K7" s="1" t="s">
        <v>109</v>
      </c>
      <c r="L7" s="1" t="s">
        <v>13</v>
      </c>
      <c r="M7" s="1" t="s">
        <v>14</v>
      </c>
      <c r="N7" s="1" t="s">
        <v>15</v>
      </c>
    </row>
    <row r="8" spans="1:14" ht="24" customHeight="1">
      <c r="A8" s="2">
        <v>1</v>
      </c>
      <c r="B8" s="2" t="s">
        <v>16</v>
      </c>
      <c r="C8" s="2" t="s">
        <v>17</v>
      </c>
      <c r="D8" s="2" t="s">
        <v>18</v>
      </c>
      <c r="E8" s="2" t="s">
        <v>19</v>
      </c>
      <c r="F8" s="4">
        <v>2496</v>
      </c>
      <c r="G8" s="4">
        <v>58</v>
      </c>
      <c r="H8" s="5">
        <v>1992</v>
      </c>
      <c r="I8" s="4">
        <v>283309</v>
      </c>
      <c r="J8" s="11">
        <v>20000</v>
      </c>
      <c r="K8" s="4">
        <v>25400</v>
      </c>
      <c r="L8" s="4" t="s">
        <v>20</v>
      </c>
      <c r="M8" s="12"/>
      <c r="N8" s="12" t="str">
        <f t="shared" ref="N8:N45" si="0">IF(M8="","",ROUND(M8*1.27,0))</f>
        <v/>
      </c>
    </row>
    <row r="9" spans="1:14" ht="24" customHeight="1">
      <c r="A9" s="2">
        <v>2</v>
      </c>
      <c r="B9" s="2" t="s">
        <v>21</v>
      </c>
      <c r="C9" s="2" t="s">
        <v>22</v>
      </c>
      <c r="D9" s="2" t="s">
        <v>23</v>
      </c>
      <c r="E9" s="2" t="s">
        <v>19</v>
      </c>
      <c r="F9" s="4">
        <v>2179</v>
      </c>
      <c r="G9" s="4">
        <v>74</v>
      </c>
      <c r="H9" s="5">
        <v>2003</v>
      </c>
      <c r="I9" s="4">
        <v>140000</v>
      </c>
      <c r="J9" s="11">
        <v>138000</v>
      </c>
      <c r="K9" s="4">
        <v>175260</v>
      </c>
      <c r="L9" s="4" t="s">
        <v>20</v>
      </c>
      <c r="M9" s="12"/>
      <c r="N9" s="12" t="str">
        <f t="shared" si="0"/>
        <v/>
      </c>
    </row>
    <row r="10" spans="1:14" ht="24" customHeight="1">
      <c r="A10" s="2">
        <v>3</v>
      </c>
      <c r="B10" s="2" t="s">
        <v>24</v>
      </c>
      <c r="C10" s="2" t="s">
        <v>22</v>
      </c>
      <c r="D10" s="2" t="s">
        <v>23</v>
      </c>
      <c r="E10" s="2" t="s">
        <v>19</v>
      </c>
      <c r="F10" s="4">
        <v>2179</v>
      </c>
      <c r="G10" s="4">
        <v>74</v>
      </c>
      <c r="H10" s="5">
        <v>2003</v>
      </c>
      <c r="I10" s="4">
        <v>120000</v>
      </c>
      <c r="J10" s="11">
        <v>198000</v>
      </c>
      <c r="K10" s="4">
        <v>251460</v>
      </c>
      <c r="L10" s="4" t="s">
        <v>20</v>
      </c>
      <c r="M10" s="12"/>
      <c r="N10" s="12" t="str">
        <f t="shared" si="0"/>
        <v/>
      </c>
    </row>
    <row r="11" spans="1:14" ht="24" customHeight="1">
      <c r="A11" s="2">
        <v>4</v>
      </c>
      <c r="B11" s="2" t="s">
        <v>25</v>
      </c>
      <c r="C11" s="2" t="s">
        <v>22</v>
      </c>
      <c r="D11" s="2" t="s">
        <v>23</v>
      </c>
      <c r="E11" s="2" t="s">
        <v>19</v>
      </c>
      <c r="F11" s="4">
        <v>2179</v>
      </c>
      <c r="G11" s="4">
        <v>74</v>
      </c>
      <c r="H11" s="5">
        <v>2003</v>
      </c>
      <c r="I11" s="4">
        <v>120000</v>
      </c>
      <c r="J11" s="11">
        <v>198000</v>
      </c>
      <c r="K11" s="4">
        <v>251460</v>
      </c>
      <c r="L11" s="4" t="s">
        <v>20</v>
      </c>
      <c r="M11" s="12"/>
      <c r="N11" s="12" t="str">
        <f t="shared" si="0"/>
        <v/>
      </c>
    </row>
    <row r="12" spans="1:14" ht="24" customHeight="1">
      <c r="A12" s="2">
        <v>5</v>
      </c>
      <c r="B12" s="2" t="s">
        <v>26</v>
      </c>
      <c r="C12" s="2" t="s">
        <v>22</v>
      </c>
      <c r="D12" s="2" t="s">
        <v>23</v>
      </c>
      <c r="E12" s="2" t="s">
        <v>19</v>
      </c>
      <c r="F12" s="4">
        <v>2179</v>
      </c>
      <c r="G12" s="4">
        <v>74</v>
      </c>
      <c r="H12" s="5">
        <v>2003</v>
      </c>
      <c r="I12" s="4">
        <v>97848</v>
      </c>
      <c r="J12" s="11">
        <v>200000</v>
      </c>
      <c r="K12" s="4">
        <v>254000</v>
      </c>
      <c r="L12" s="4" t="s">
        <v>20</v>
      </c>
      <c r="M12" s="12"/>
      <c r="N12" s="12" t="str">
        <f t="shared" si="0"/>
        <v/>
      </c>
    </row>
    <row r="13" spans="1:14" ht="24" customHeight="1">
      <c r="A13" s="2">
        <v>6</v>
      </c>
      <c r="B13" s="2" t="s">
        <v>27</v>
      </c>
      <c r="C13" s="2" t="s">
        <v>22</v>
      </c>
      <c r="D13" s="2" t="s">
        <v>28</v>
      </c>
      <c r="E13" s="2" t="s">
        <v>29</v>
      </c>
      <c r="F13" s="4">
        <v>1398</v>
      </c>
      <c r="G13" s="4">
        <v>50</v>
      </c>
      <c r="H13" s="5">
        <v>2005</v>
      </c>
      <c r="I13" s="4">
        <v>217928</v>
      </c>
      <c r="J13" s="11">
        <v>144000</v>
      </c>
      <c r="K13" s="4">
        <v>144000</v>
      </c>
      <c r="L13" s="4" t="s">
        <v>108</v>
      </c>
      <c r="M13" s="12"/>
      <c r="N13" s="12">
        <f>M13</f>
        <v>0</v>
      </c>
    </row>
    <row r="14" spans="1:14" ht="24" customHeight="1">
      <c r="A14" s="2">
        <v>7</v>
      </c>
      <c r="B14" s="2" t="s">
        <v>30</v>
      </c>
      <c r="C14" s="2" t="s">
        <v>22</v>
      </c>
      <c r="D14" s="2" t="s">
        <v>31</v>
      </c>
      <c r="E14" s="2" t="s">
        <v>19</v>
      </c>
      <c r="F14" s="4">
        <v>1997</v>
      </c>
      <c r="G14" s="4">
        <v>69</v>
      </c>
      <c r="H14" s="5">
        <v>2006</v>
      </c>
      <c r="I14" s="4">
        <v>98493</v>
      </c>
      <c r="J14" s="11">
        <v>102000</v>
      </c>
      <c r="K14" s="4">
        <v>129540</v>
      </c>
      <c r="L14" s="4" t="s">
        <v>20</v>
      </c>
      <c r="M14" s="12"/>
      <c r="N14" s="12" t="str">
        <f t="shared" si="0"/>
        <v/>
      </c>
    </row>
    <row r="15" spans="1:14" ht="24" customHeight="1">
      <c r="A15" s="2">
        <v>8</v>
      </c>
      <c r="B15" s="2" t="s">
        <v>32</v>
      </c>
      <c r="C15" s="2" t="s">
        <v>22</v>
      </c>
      <c r="D15" s="2" t="s">
        <v>28</v>
      </c>
      <c r="E15" s="2" t="s">
        <v>29</v>
      </c>
      <c r="F15" s="4">
        <v>1398</v>
      </c>
      <c r="G15" s="4">
        <v>50</v>
      </c>
      <c r="H15" s="5">
        <v>2006</v>
      </c>
      <c r="I15" s="4">
        <v>153984</v>
      </c>
      <c r="J15" s="11">
        <v>120000</v>
      </c>
      <c r="K15" s="4">
        <f>J15</f>
        <v>120000</v>
      </c>
      <c r="L15" s="4" t="s">
        <v>108</v>
      </c>
      <c r="M15" s="12"/>
      <c r="N15" s="12">
        <f t="shared" ref="N15:N17" si="1">M15</f>
        <v>0</v>
      </c>
    </row>
    <row r="16" spans="1:14" ht="24" customHeight="1">
      <c r="A16" s="2">
        <v>9</v>
      </c>
      <c r="B16" s="2" t="s">
        <v>33</v>
      </c>
      <c r="C16" s="2" t="s">
        <v>22</v>
      </c>
      <c r="D16" s="2" t="s">
        <v>28</v>
      </c>
      <c r="E16" s="2" t="s">
        <v>29</v>
      </c>
      <c r="F16" s="4">
        <v>1398</v>
      </c>
      <c r="G16" s="4">
        <v>50</v>
      </c>
      <c r="H16" s="5">
        <v>2006</v>
      </c>
      <c r="I16" s="4">
        <v>145839</v>
      </c>
      <c r="J16" s="11">
        <v>124000</v>
      </c>
      <c r="K16" s="4">
        <f>J16</f>
        <v>124000</v>
      </c>
      <c r="L16" s="4" t="s">
        <v>108</v>
      </c>
      <c r="M16" s="12"/>
      <c r="N16" s="12">
        <f t="shared" si="1"/>
        <v>0</v>
      </c>
    </row>
    <row r="17" spans="1:14" ht="24" customHeight="1">
      <c r="A17" s="2">
        <v>10</v>
      </c>
      <c r="B17" s="2" t="s">
        <v>34</v>
      </c>
      <c r="C17" s="2" t="s">
        <v>35</v>
      </c>
      <c r="D17" s="2" t="s">
        <v>36</v>
      </c>
      <c r="E17" s="2" t="s">
        <v>29</v>
      </c>
      <c r="F17" s="4">
        <v>1328</v>
      </c>
      <c r="G17" s="4">
        <v>68</v>
      </c>
      <c r="H17" s="5">
        <v>2008</v>
      </c>
      <c r="I17" s="4">
        <v>341237</v>
      </c>
      <c r="J17" s="11">
        <v>227000</v>
      </c>
      <c r="K17" s="4">
        <f>J17</f>
        <v>227000</v>
      </c>
      <c r="L17" s="4" t="s">
        <v>108</v>
      </c>
      <c r="M17" s="12"/>
      <c r="N17" s="12">
        <f t="shared" si="1"/>
        <v>0</v>
      </c>
    </row>
    <row r="18" spans="1:14" ht="24" customHeight="1">
      <c r="A18" s="2">
        <v>11</v>
      </c>
      <c r="B18" s="2" t="s">
        <v>37</v>
      </c>
      <c r="C18" s="2" t="s">
        <v>38</v>
      </c>
      <c r="D18" s="2" t="s">
        <v>39</v>
      </c>
      <c r="E18" s="2" t="s">
        <v>40</v>
      </c>
      <c r="F18" s="4">
        <v>4585</v>
      </c>
      <c r="G18" s="4">
        <v>75</v>
      </c>
      <c r="H18" s="5">
        <v>1991</v>
      </c>
      <c r="I18" s="4">
        <v>250000</v>
      </c>
      <c r="J18" s="11">
        <v>150000</v>
      </c>
      <c r="K18" s="4">
        <v>190500</v>
      </c>
      <c r="L18" s="4" t="s">
        <v>20</v>
      </c>
      <c r="M18" s="12"/>
      <c r="N18" s="12" t="str">
        <f t="shared" si="0"/>
        <v/>
      </c>
    </row>
    <row r="19" spans="1:14" ht="24" customHeight="1">
      <c r="A19" s="2">
        <v>12</v>
      </c>
      <c r="B19" s="2" t="s">
        <v>41</v>
      </c>
      <c r="C19" s="2" t="s">
        <v>42</v>
      </c>
      <c r="D19" s="2" t="s">
        <v>43</v>
      </c>
      <c r="E19" s="2" t="s">
        <v>40</v>
      </c>
      <c r="F19" s="4">
        <v>9839</v>
      </c>
      <c r="G19" s="4">
        <v>180</v>
      </c>
      <c r="H19" s="5">
        <v>1997</v>
      </c>
      <c r="I19" s="4">
        <v>234677</v>
      </c>
      <c r="J19" s="11">
        <v>1200000</v>
      </c>
      <c r="K19" s="4">
        <v>1524000</v>
      </c>
      <c r="L19" s="4" t="s">
        <v>20</v>
      </c>
      <c r="M19" s="12"/>
      <c r="N19" s="12" t="str">
        <f t="shared" si="0"/>
        <v/>
      </c>
    </row>
    <row r="20" spans="1:14" ht="24" customHeight="1">
      <c r="A20" s="2">
        <v>13</v>
      </c>
      <c r="B20" s="2" t="s">
        <v>44</v>
      </c>
      <c r="C20" s="2" t="s">
        <v>42</v>
      </c>
      <c r="D20" s="2" t="s">
        <v>45</v>
      </c>
      <c r="E20" s="2" t="s">
        <v>40</v>
      </c>
      <c r="F20" s="4">
        <v>6180</v>
      </c>
      <c r="G20" s="4">
        <v>132</v>
      </c>
      <c r="H20" s="5">
        <v>1998</v>
      </c>
      <c r="I20" s="4">
        <v>165959</v>
      </c>
      <c r="J20" s="11">
        <v>1050000</v>
      </c>
      <c r="K20" s="4">
        <v>1333500</v>
      </c>
      <c r="L20" s="4" t="s">
        <v>20</v>
      </c>
      <c r="M20" s="12"/>
      <c r="N20" s="12" t="str">
        <f t="shared" si="0"/>
        <v/>
      </c>
    </row>
    <row r="21" spans="1:14" ht="24" customHeight="1">
      <c r="A21" s="2">
        <v>14</v>
      </c>
      <c r="B21" s="2" t="s">
        <v>46</v>
      </c>
      <c r="C21" s="2" t="s">
        <v>47</v>
      </c>
      <c r="D21" s="2" t="s">
        <v>48</v>
      </c>
      <c r="E21" s="2" t="s">
        <v>40</v>
      </c>
      <c r="F21" s="4">
        <v>3920</v>
      </c>
      <c r="G21" s="4">
        <v>110</v>
      </c>
      <c r="H21" s="5">
        <v>2005</v>
      </c>
      <c r="I21" s="4">
        <v>138050</v>
      </c>
      <c r="J21" s="11">
        <v>730000</v>
      </c>
      <c r="K21" s="4">
        <v>927100</v>
      </c>
      <c r="L21" s="4" t="s">
        <v>20</v>
      </c>
      <c r="M21" s="12"/>
      <c r="N21" s="12" t="str">
        <f t="shared" si="0"/>
        <v/>
      </c>
    </row>
    <row r="22" spans="1:14" ht="24" customHeight="1">
      <c r="A22" s="2">
        <v>15</v>
      </c>
      <c r="B22" s="2" t="s">
        <v>49</v>
      </c>
      <c r="C22" s="2" t="s">
        <v>47</v>
      </c>
      <c r="D22" s="2" t="s">
        <v>48</v>
      </c>
      <c r="E22" s="2" t="s">
        <v>40</v>
      </c>
      <c r="F22" s="4">
        <v>3920</v>
      </c>
      <c r="G22" s="4">
        <v>110</v>
      </c>
      <c r="H22" s="5">
        <v>2005</v>
      </c>
      <c r="I22" s="4">
        <v>101380</v>
      </c>
      <c r="J22" s="11">
        <v>796000</v>
      </c>
      <c r="K22" s="4">
        <v>1010920</v>
      </c>
      <c r="L22" s="4" t="s">
        <v>20</v>
      </c>
      <c r="M22" s="12"/>
      <c r="N22" s="12" t="str">
        <f t="shared" si="0"/>
        <v/>
      </c>
    </row>
    <row r="23" spans="1:14" ht="24" customHeight="1">
      <c r="A23" s="2">
        <v>16</v>
      </c>
      <c r="B23" s="2" t="s">
        <v>50</v>
      </c>
      <c r="C23" s="2" t="s">
        <v>51</v>
      </c>
      <c r="D23" s="2" t="s">
        <v>52</v>
      </c>
      <c r="E23" s="2" t="s">
        <v>40</v>
      </c>
      <c r="F23" s="4">
        <v>10850</v>
      </c>
      <c r="G23" s="4">
        <v>191</v>
      </c>
      <c r="H23" s="5">
        <v>2006</v>
      </c>
      <c r="I23" s="4">
        <v>149807</v>
      </c>
      <c r="J23" s="11">
        <v>1500000</v>
      </c>
      <c r="K23" s="4">
        <v>1905000</v>
      </c>
      <c r="L23" s="4" t="s">
        <v>20</v>
      </c>
      <c r="M23" s="12"/>
      <c r="N23" s="12" t="str">
        <f t="shared" si="0"/>
        <v/>
      </c>
    </row>
    <row r="24" spans="1:14" ht="24" customHeight="1">
      <c r="A24" s="2">
        <v>17</v>
      </c>
      <c r="B24" s="2" t="s">
        <v>53</v>
      </c>
      <c r="C24" s="2" t="s">
        <v>51</v>
      </c>
      <c r="D24" s="2" t="s">
        <v>52</v>
      </c>
      <c r="E24" s="2" t="s">
        <v>40</v>
      </c>
      <c r="F24" s="4">
        <v>10850</v>
      </c>
      <c r="G24" s="4">
        <v>180</v>
      </c>
      <c r="H24" s="5">
        <v>2006</v>
      </c>
      <c r="I24" s="4">
        <v>128173</v>
      </c>
      <c r="J24" s="11">
        <v>1500000</v>
      </c>
      <c r="K24" s="4">
        <v>1905000</v>
      </c>
      <c r="L24" s="4" t="s">
        <v>20</v>
      </c>
      <c r="M24" s="12"/>
      <c r="N24" s="12" t="str">
        <f t="shared" si="0"/>
        <v/>
      </c>
    </row>
    <row r="25" spans="1:14" ht="24" customHeight="1">
      <c r="A25" s="2">
        <v>18</v>
      </c>
      <c r="B25" s="2" t="s">
        <v>54</v>
      </c>
      <c r="C25" s="2" t="s">
        <v>51</v>
      </c>
      <c r="D25" s="2" t="s">
        <v>52</v>
      </c>
      <c r="E25" s="2" t="s">
        <v>40</v>
      </c>
      <c r="F25" s="4">
        <v>10850</v>
      </c>
      <c r="G25" s="4">
        <v>180</v>
      </c>
      <c r="H25" s="5">
        <v>2006</v>
      </c>
      <c r="I25" s="4">
        <v>140000</v>
      </c>
      <c r="J25" s="11">
        <v>1500000</v>
      </c>
      <c r="K25" s="4">
        <v>1905000</v>
      </c>
      <c r="L25" s="4" t="s">
        <v>20</v>
      </c>
      <c r="M25" s="12"/>
      <c r="N25" s="12" t="str">
        <f t="shared" si="0"/>
        <v/>
      </c>
    </row>
    <row r="26" spans="1:14" ht="24" customHeight="1">
      <c r="A26" s="2">
        <v>19</v>
      </c>
      <c r="B26" s="2" t="s">
        <v>55</v>
      </c>
      <c r="C26" s="2" t="s">
        <v>47</v>
      </c>
      <c r="D26" s="2" t="s">
        <v>56</v>
      </c>
      <c r="E26" s="2" t="s">
        <v>40</v>
      </c>
      <c r="F26" s="4">
        <v>2998</v>
      </c>
      <c r="G26" s="4">
        <v>130</v>
      </c>
      <c r="H26" s="5">
        <v>2008</v>
      </c>
      <c r="I26" s="4">
        <v>120000</v>
      </c>
      <c r="J26" s="11">
        <v>1299000</v>
      </c>
      <c r="K26" s="4">
        <v>1649730</v>
      </c>
      <c r="L26" s="4" t="s">
        <v>20</v>
      </c>
      <c r="M26" s="12"/>
      <c r="N26" s="12" t="str">
        <f t="shared" si="0"/>
        <v/>
      </c>
    </row>
    <row r="27" spans="1:14" ht="24" customHeight="1">
      <c r="A27" s="2">
        <v>20</v>
      </c>
      <c r="B27" s="2" t="s">
        <v>57</v>
      </c>
      <c r="C27" s="2" t="s">
        <v>42</v>
      </c>
      <c r="D27" s="2" t="s">
        <v>58</v>
      </c>
      <c r="E27" s="2" t="s">
        <v>40</v>
      </c>
      <c r="F27" s="4">
        <v>10837</v>
      </c>
      <c r="G27" s="4">
        <v>321</v>
      </c>
      <c r="H27" s="5">
        <v>2006</v>
      </c>
      <c r="I27" s="4">
        <v>1306921</v>
      </c>
      <c r="J27" s="11">
        <v>643000</v>
      </c>
      <c r="K27" s="4">
        <v>816610</v>
      </c>
      <c r="L27" s="4" t="s">
        <v>20</v>
      </c>
      <c r="M27" s="12"/>
      <c r="N27" s="12" t="str">
        <f t="shared" si="0"/>
        <v/>
      </c>
    </row>
    <row r="28" spans="1:14" ht="24" customHeight="1">
      <c r="A28" s="2">
        <v>21</v>
      </c>
      <c r="B28" s="2" t="s">
        <v>59</v>
      </c>
      <c r="C28" s="2" t="s">
        <v>60</v>
      </c>
      <c r="D28" s="2" t="s">
        <v>61</v>
      </c>
      <c r="E28" s="2" t="s">
        <v>62</v>
      </c>
      <c r="F28" s="4" t="s">
        <v>104</v>
      </c>
      <c r="G28" s="4" t="s">
        <v>104</v>
      </c>
      <c r="H28" s="5">
        <v>1992</v>
      </c>
      <c r="I28" s="4" t="s">
        <v>105</v>
      </c>
      <c r="J28" s="11">
        <v>30000</v>
      </c>
      <c r="K28" s="4">
        <v>38100</v>
      </c>
      <c r="L28" s="4" t="s">
        <v>20</v>
      </c>
      <c r="M28" s="12"/>
      <c r="N28" s="12" t="str">
        <f t="shared" si="0"/>
        <v/>
      </c>
    </row>
    <row r="29" spans="1:14" ht="24" customHeight="1">
      <c r="A29" s="2">
        <v>22</v>
      </c>
      <c r="B29" s="2" t="s">
        <v>63</v>
      </c>
      <c r="C29" s="2" t="s">
        <v>64</v>
      </c>
      <c r="D29" s="2" t="s">
        <v>65</v>
      </c>
      <c r="E29" s="2" t="s">
        <v>62</v>
      </c>
      <c r="F29" s="4" t="s">
        <v>104</v>
      </c>
      <c r="G29" s="4" t="s">
        <v>104</v>
      </c>
      <c r="H29" s="5">
        <v>1994</v>
      </c>
      <c r="I29" s="4" t="s">
        <v>105</v>
      </c>
      <c r="J29" s="11">
        <v>10000</v>
      </c>
      <c r="K29" s="4">
        <v>12700</v>
      </c>
      <c r="L29" s="4" t="s">
        <v>20</v>
      </c>
      <c r="M29" s="12"/>
      <c r="N29" s="12" t="str">
        <f t="shared" si="0"/>
        <v/>
      </c>
    </row>
    <row r="30" spans="1:14" ht="24" customHeight="1">
      <c r="A30" s="2">
        <v>23</v>
      </c>
      <c r="B30" s="2" t="s">
        <v>66</v>
      </c>
      <c r="C30" s="2" t="s">
        <v>64</v>
      </c>
      <c r="D30" s="2" t="s">
        <v>67</v>
      </c>
      <c r="E30" s="2" t="s">
        <v>62</v>
      </c>
      <c r="F30" s="4" t="s">
        <v>104</v>
      </c>
      <c r="G30" s="4" t="s">
        <v>104</v>
      </c>
      <c r="H30" s="5">
        <v>1995</v>
      </c>
      <c r="I30" s="4" t="s">
        <v>105</v>
      </c>
      <c r="J30" s="11">
        <v>10000</v>
      </c>
      <c r="K30" s="4">
        <v>12700</v>
      </c>
      <c r="L30" s="4" t="s">
        <v>20</v>
      </c>
      <c r="M30" s="12"/>
      <c r="N30" s="12" t="str">
        <f t="shared" si="0"/>
        <v/>
      </c>
    </row>
    <row r="31" spans="1:14" ht="24" customHeight="1">
      <c r="A31" s="2">
        <v>24</v>
      </c>
      <c r="B31" s="2" t="s">
        <v>68</v>
      </c>
      <c r="C31" s="2" t="s">
        <v>69</v>
      </c>
      <c r="D31" s="2" t="s">
        <v>70</v>
      </c>
      <c r="E31" s="2" t="s">
        <v>19</v>
      </c>
      <c r="F31" s="4">
        <v>2477</v>
      </c>
      <c r="G31" s="4">
        <v>64</v>
      </c>
      <c r="H31" s="5">
        <v>1998</v>
      </c>
      <c r="I31" s="4">
        <v>161285</v>
      </c>
      <c r="J31" s="11">
        <v>20000</v>
      </c>
      <c r="K31" s="4">
        <v>25400</v>
      </c>
      <c r="L31" s="4" t="s">
        <v>20</v>
      </c>
      <c r="M31" s="12"/>
      <c r="N31" s="12" t="str">
        <f t="shared" si="0"/>
        <v/>
      </c>
    </row>
    <row r="32" spans="1:14" ht="24" customHeight="1">
      <c r="A32" s="2">
        <v>25</v>
      </c>
      <c r="B32" s="2" t="s">
        <v>71</v>
      </c>
      <c r="C32" s="2" t="s">
        <v>17</v>
      </c>
      <c r="D32" s="2" t="s">
        <v>72</v>
      </c>
      <c r="E32" s="2" t="s">
        <v>19</v>
      </c>
      <c r="F32" s="4">
        <v>1753</v>
      </c>
      <c r="G32" s="4">
        <v>66</v>
      </c>
      <c r="H32" s="5">
        <v>2004</v>
      </c>
      <c r="I32" s="4">
        <v>228159</v>
      </c>
      <c r="J32" s="11">
        <v>86614</v>
      </c>
      <c r="K32" s="4">
        <v>110000</v>
      </c>
      <c r="L32" s="4" t="s">
        <v>20</v>
      </c>
      <c r="M32" s="12"/>
      <c r="N32" s="12" t="str">
        <f t="shared" si="0"/>
        <v/>
      </c>
    </row>
    <row r="33" spans="1:14" ht="24" customHeight="1">
      <c r="A33" s="2">
        <v>26</v>
      </c>
      <c r="B33" s="2" t="s">
        <v>73</v>
      </c>
      <c r="C33" s="2" t="s">
        <v>22</v>
      </c>
      <c r="D33" s="2" t="s">
        <v>74</v>
      </c>
      <c r="E33" s="2" t="s">
        <v>19</v>
      </c>
      <c r="F33" s="4">
        <v>1997</v>
      </c>
      <c r="G33" s="4">
        <v>66</v>
      </c>
      <c r="H33" s="5">
        <v>2005</v>
      </c>
      <c r="I33" s="4">
        <v>350000</v>
      </c>
      <c r="J33" s="11">
        <v>104000</v>
      </c>
      <c r="K33" s="4">
        <f>J33</f>
        <v>104000</v>
      </c>
      <c r="L33" s="4" t="s">
        <v>108</v>
      </c>
      <c r="M33" s="12"/>
      <c r="N33" s="12">
        <f>M33</f>
        <v>0</v>
      </c>
    </row>
    <row r="34" spans="1:14" ht="24" customHeight="1">
      <c r="A34" s="2">
        <v>27</v>
      </c>
      <c r="B34" s="2" t="s">
        <v>75</v>
      </c>
      <c r="C34" s="2" t="s">
        <v>76</v>
      </c>
      <c r="D34" s="2" t="s">
        <v>77</v>
      </c>
      <c r="E34" s="2" t="s">
        <v>29</v>
      </c>
      <c r="F34" s="4">
        <v>1595</v>
      </c>
      <c r="G34" s="4">
        <v>75</v>
      </c>
      <c r="H34" s="5">
        <v>2005</v>
      </c>
      <c r="I34" s="4">
        <v>359453</v>
      </c>
      <c r="J34" s="11">
        <v>189000</v>
      </c>
      <c r="K34" s="4">
        <f>J34</f>
        <v>189000</v>
      </c>
      <c r="L34" s="4" t="s">
        <v>108</v>
      </c>
      <c r="M34" s="12"/>
      <c r="N34" s="12">
        <f>M34</f>
        <v>0</v>
      </c>
    </row>
    <row r="35" spans="1:14" ht="24" customHeight="1">
      <c r="A35" s="2">
        <v>28</v>
      </c>
      <c r="B35" s="2" t="s">
        <v>78</v>
      </c>
      <c r="C35" s="2" t="s">
        <v>79</v>
      </c>
      <c r="D35" s="2" t="s">
        <v>80</v>
      </c>
      <c r="E35" s="2" t="s">
        <v>29</v>
      </c>
      <c r="F35" s="4">
        <v>2184</v>
      </c>
      <c r="G35" s="4">
        <v>100</v>
      </c>
      <c r="H35" s="5">
        <v>2006</v>
      </c>
      <c r="I35" s="4">
        <v>409911</v>
      </c>
      <c r="J35" s="11">
        <v>390000</v>
      </c>
      <c r="K35" s="4">
        <f>J35</f>
        <v>390000</v>
      </c>
      <c r="L35" s="4" t="s">
        <v>108</v>
      </c>
      <c r="M35" s="12"/>
      <c r="N35" s="12">
        <f>M35</f>
        <v>0</v>
      </c>
    </row>
    <row r="36" spans="1:14" ht="24" customHeight="1">
      <c r="A36" s="2">
        <v>29</v>
      </c>
      <c r="B36" s="2" t="s">
        <v>81</v>
      </c>
      <c r="C36" s="2" t="s">
        <v>82</v>
      </c>
      <c r="D36" s="2" t="s">
        <v>83</v>
      </c>
      <c r="E36" s="2" t="s">
        <v>19</v>
      </c>
      <c r="F36" s="4">
        <v>1560</v>
      </c>
      <c r="G36" s="4">
        <v>66</v>
      </c>
      <c r="H36" s="5">
        <v>2008</v>
      </c>
      <c r="I36" s="4">
        <v>120000</v>
      </c>
      <c r="J36" s="11">
        <v>84000</v>
      </c>
      <c r="K36" s="4">
        <v>106680</v>
      </c>
      <c r="L36" s="4" t="s">
        <v>20</v>
      </c>
      <c r="M36" s="12"/>
      <c r="N36" s="12" t="str">
        <f t="shared" si="0"/>
        <v/>
      </c>
    </row>
    <row r="37" spans="1:14" ht="24" customHeight="1">
      <c r="A37" s="2">
        <v>30</v>
      </c>
      <c r="B37" s="2" t="s">
        <v>84</v>
      </c>
      <c r="C37" s="2" t="s">
        <v>82</v>
      </c>
      <c r="D37" s="2" t="s">
        <v>83</v>
      </c>
      <c r="E37" s="2" t="s">
        <v>19</v>
      </c>
      <c r="F37" s="4">
        <v>1560</v>
      </c>
      <c r="G37" s="4">
        <v>66</v>
      </c>
      <c r="H37" s="5">
        <v>2008</v>
      </c>
      <c r="I37" s="4">
        <v>164860</v>
      </c>
      <c r="J37" s="11">
        <v>81000</v>
      </c>
      <c r="K37" s="4">
        <v>102870</v>
      </c>
      <c r="L37" s="4" t="s">
        <v>20</v>
      </c>
      <c r="M37" s="12"/>
      <c r="N37" s="12" t="str">
        <f t="shared" si="0"/>
        <v/>
      </c>
    </row>
    <row r="38" spans="1:14" ht="24" customHeight="1">
      <c r="A38" s="2">
        <v>31</v>
      </c>
      <c r="B38" s="2" t="s">
        <v>85</v>
      </c>
      <c r="C38" s="2" t="s">
        <v>82</v>
      </c>
      <c r="D38" s="2" t="s">
        <v>83</v>
      </c>
      <c r="E38" s="2" t="s">
        <v>19</v>
      </c>
      <c r="F38" s="4">
        <v>1560</v>
      </c>
      <c r="G38" s="4">
        <v>66</v>
      </c>
      <c r="H38" s="5">
        <v>2008</v>
      </c>
      <c r="I38" s="4">
        <v>211600</v>
      </c>
      <c r="J38" s="11">
        <v>78000</v>
      </c>
      <c r="K38" s="4">
        <v>99060</v>
      </c>
      <c r="L38" s="4" t="s">
        <v>20</v>
      </c>
      <c r="M38" s="12"/>
      <c r="N38" s="12" t="str">
        <f t="shared" si="0"/>
        <v/>
      </c>
    </row>
    <row r="39" spans="1:14" ht="24" customHeight="1">
      <c r="A39" s="2">
        <v>32</v>
      </c>
      <c r="B39" s="2" t="s">
        <v>86</v>
      </c>
      <c r="C39" s="2" t="s">
        <v>79</v>
      </c>
      <c r="D39" s="2" t="s">
        <v>87</v>
      </c>
      <c r="E39" s="2" t="s">
        <v>29</v>
      </c>
      <c r="F39" s="4">
        <v>1461</v>
      </c>
      <c r="G39" s="4">
        <v>78</v>
      </c>
      <c r="H39" s="5">
        <v>2008</v>
      </c>
      <c r="I39" s="4">
        <v>486120</v>
      </c>
      <c r="J39" s="11">
        <v>213000</v>
      </c>
      <c r="K39" s="4">
        <f>J39</f>
        <v>213000</v>
      </c>
      <c r="L39" s="4" t="s">
        <v>108</v>
      </c>
      <c r="M39" s="12"/>
      <c r="N39" s="12">
        <f>M39</f>
        <v>0</v>
      </c>
    </row>
    <row r="40" spans="1:14" ht="24" customHeight="1">
      <c r="A40" s="2">
        <v>33</v>
      </c>
      <c r="B40" s="2" t="s">
        <v>88</v>
      </c>
      <c r="C40" s="2" t="s">
        <v>89</v>
      </c>
      <c r="D40" s="2" t="s">
        <v>90</v>
      </c>
      <c r="E40" s="2" t="s">
        <v>29</v>
      </c>
      <c r="F40" s="4">
        <v>1686</v>
      </c>
      <c r="G40" s="4">
        <v>81</v>
      </c>
      <c r="H40" s="5">
        <v>2011</v>
      </c>
      <c r="I40" s="4">
        <v>172083</v>
      </c>
      <c r="J40" s="11">
        <v>191000</v>
      </c>
      <c r="K40" s="4">
        <f>J40</f>
        <v>191000</v>
      </c>
      <c r="L40" s="4" t="s">
        <v>108</v>
      </c>
      <c r="M40" s="12"/>
      <c r="N40" s="12">
        <f>M40</f>
        <v>0</v>
      </c>
    </row>
    <row r="41" spans="1:14" ht="24" customHeight="1">
      <c r="A41" s="2">
        <v>34</v>
      </c>
      <c r="B41" s="2" t="s">
        <v>91</v>
      </c>
      <c r="C41" s="2" t="s">
        <v>89</v>
      </c>
      <c r="D41" s="2" t="s">
        <v>90</v>
      </c>
      <c r="E41" s="2" t="s">
        <v>29</v>
      </c>
      <c r="F41" s="4">
        <v>1686</v>
      </c>
      <c r="G41" s="4">
        <v>81</v>
      </c>
      <c r="H41" s="5">
        <v>2011</v>
      </c>
      <c r="I41" s="4">
        <v>152395</v>
      </c>
      <c r="J41" s="11">
        <v>201000</v>
      </c>
      <c r="K41" s="4">
        <f>J41</f>
        <v>201000</v>
      </c>
      <c r="L41" s="4" t="s">
        <v>108</v>
      </c>
      <c r="M41" s="12"/>
      <c r="N41" s="12">
        <f>M41</f>
        <v>0</v>
      </c>
    </row>
    <row r="42" spans="1:14" ht="24" customHeight="1">
      <c r="A42" s="2">
        <v>35</v>
      </c>
      <c r="B42" s="2" t="s">
        <v>92</v>
      </c>
      <c r="C42" s="2" t="s">
        <v>89</v>
      </c>
      <c r="D42" s="2" t="s">
        <v>93</v>
      </c>
      <c r="E42" s="2" t="s">
        <v>19</v>
      </c>
      <c r="F42" s="4">
        <v>1248</v>
      </c>
      <c r="G42" s="4">
        <v>55</v>
      </c>
      <c r="H42" s="5">
        <v>2013</v>
      </c>
      <c r="I42" s="4">
        <v>251440</v>
      </c>
      <c r="J42" s="11">
        <v>193000</v>
      </c>
      <c r="K42" s="4">
        <v>245110</v>
      </c>
      <c r="L42" s="4" t="s">
        <v>20</v>
      </c>
      <c r="M42" s="12"/>
      <c r="N42" s="12" t="str">
        <f t="shared" si="0"/>
        <v/>
      </c>
    </row>
    <row r="43" spans="1:14" ht="24" customHeight="1">
      <c r="A43" s="2">
        <v>36</v>
      </c>
      <c r="B43" s="2" t="s">
        <v>94</v>
      </c>
      <c r="C43" s="2" t="s">
        <v>95</v>
      </c>
      <c r="D43" s="2" t="s">
        <v>96</v>
      </c>
      <c r="E43" s="2" t="s">
        <v>62</v>
      </c>
      <c r="F43" s="4" t="s">
        <v>104</v>
      </c>
      <c r="G43" s="4" t="s">
        <v>104</v>
      </c>
      <c r="H43" s="5">
        <v>2001</v>
      </c>
      <c r="I43" s="4" t="s">
        <v>105</v>
      </c>
      <c r="J43" s="11">
        <v>100000</v>
      </c>
      <c r="K43" s="4">
        <v>127000</v>
      </c>
      <c r="L43" s="4" t="s">
        <v>20</v>
      </c>
      <c r="M43" s="12"/>
      <c r="N43" s="12" t="str">
        <f t="shared" si="0"/>
        <v/>
      </c>
    </row>
    <row r="44" spans="1:14" ht="24" customHeight="1">
      <c r="A44" s="2">
        <v>37</v>
      </c>
      <c r="B44" s="2" t="s">
        <v>97</v>
      </c>
      <c r="C44" s="2" t="s">
        <v>98</v>
      </c>
      <c r="D44" s="2" t="s">
        <v>99</v>
      </c>
      <c r="E44" s="2" t="s">
        <v>62</v>
      </c>
      <c r="F44" s="4" t="s">
        <v>104</v>
      </c>
      <c r="G44" s="4" t="s">
        <v>104</v>
      </c>
      <c r="H44" s="5">
        <v>2011</v>
      </c>
      <c r="I44" s="4" t="s">
        <v>105</v>
      </c>
      <c r="J44" s="11">
        <v>100000</v>
      </c>
      <c r="K44" s="4">
        <v>127000</v>
      </c>
      <c r="L44" s="4" t="s">
        <v>20</v>
      </c>
      <c r="M44" s="12"/>
      <c r="N44" s="12" t="str">
        <f t="shared" si="0"/>
        <v/>
      </c>
    </row>
    <row r="45" spans="1:14" ht="24" customHeight="1">
      <c r="A45" s="2">
        <v>38</v>
      </c>
      <c r="B45" s="2" t="s">
        <v>100</v>
      </c>
      <c r="C45" s="2" t="s">
        <v>98</v>
      </c>
      <c r="D45" s="2" t="s">
        <v>99</v>
      </c>
      <c r="E45" s="2" t="s">
        <v>62</v>
      </c>
      <c r="F45" s="4" t="s">
        <v>104</v>
      </c>
      <c r="G45" s="4" t="s">
        <v>104</v>
      </c>
      <c r="H45" s="5">
        <v>2012</v>
      </c>
      <c r="I45" s="4" t="s">
        <v>105</v>
      </c>
      <c r="J45" s="11">
        <v>100000</v>
      </c>
      <c r="K45" s="4">
        <v>127000</v>
      </c>
      <c r="L45" s="4" t="s">
        <v>20</v>
      </c>
      <c r="M45" s="12"/>
      <c r="N45" s="12" t="str">
        <f t="shared" si="0"/>
        <v/>
      </c>
    </row>
    <row r="46" spans="1:14" ht="39" customHeight="1" thickBot="1">
      <c r="A46" s="2">
        <v>39</v>
      </c>
      <c r="B46" s="2" t="s">
        <v>106</v>
      </c>
      <c r="C46" s="2" t="s">
        <v>76</v>
      </c>
      <c r="D46" s="6" t="s">
        <v>107</v>
      </c>
      <c r="E46" s="2" t="s">
        <v>29</v>
      </c>
      <c r="F46" s="4">
        <v>1984</v>
      </c>
      <c r="G46" s="4">
        <v>206</v>
      </c>
      <c r="H46" s="5">
        <v>2017</v>
      </c>
      <c r="I46" s="4">
        <v>324370</v>
      </c>
      <c r="J46" s="11">
        <v>2546000</v>
      </c>
      <c r="K46" s="4">
        <v>2546000</v>
      </c>
      <c r="L46" s="4" t="s">
        <v>108</v>
      </c>
      <c r="M46" s="13"/>
      <c r="N46" s="12">
        <f>M46</f>
        <v>0</v>
      </c>
    </row>
    <row r="47" spans="1:14" ht="15">
      <c r="A47" s="29" t="s">
        <v>101</v>
      </c>
      <c r="B47" s="29"/>
      <c r="C47" s="29"/>
      <c r="D47" s="29"/>
      <c r="E47" s="29"/>
      <c r="F47" s="30"/>
      <c r="G47" s="30"/>
      <c r="H47" s="30"/>
      <c r="I47" s="30"/>
      <c r="J47" s="7">
        <f>SUM(J8:J46)</f>
        <v>16565614</v>
      </c>
      <c r="K47" s="7">
        <f>SUM(K8:K46)</f>
        <v>19837100</v>
      </c>
      <c r="L47" s="8"/>
      <c r="M47" s="16">
        <f>SUM(M8:M46)</f>
        <v>0</v>
      </c>
      <c r="N47" s="18"/>
    </row>
    <row r="48" spans="1:14" ht="27" customHeight="1" thickBot="1">
      <c r="M48" s="17"/>
      <c r="N48" s="19"/>
    </row>
    <row r="49" spans="1:14" ht="42" customHeight="1">
      <c r="A49" s="31" t="s">
        <v>102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2" spans="1:14">
      <c r="J52" s="15" t="s">
        <v>103</v>
      </c>
      <c r="K52" s="15"/>
      <c r="L52" s="15"/>
      <c r="M52" s="15"/>
      <c r="N52" s="15"/>
    </row>
  </sheetData>
  <sheetProtection algorithmName="SHA-512" hashValue="bQXwcCnNBefXoe2swZXqnEMCgJCSvbeMMSeUiz2YXnEhitkQxP4JOKLVowshydhGXqDfpGRHGMQVbTcpe3x69w==" saltValue="vYzblO0cNtZtEFsRfwgHew==" spinCount="100000" sheet="1" objects="1" scenarios="1"/>
  <mergeCells count="11">
    <mergeCell ref="A1:N1"/>
    <mergeCell ref="A2:N2"/>
    <mergeCell ref="A6:N6"/>
    <mergeCell ref="A47:I47"/>
    <mergeCell ref="A49:N49"/>
    <mergeCell ref="J52:N52"/>
    <mergeCell ref="M47:M48"/>
    <mergeCell ref="N47:N48"/>
    <mergeCell ref="A4:B4"/>
    <mergeCell ref="A5:B5"/>
    <mergeCell ref="J5:K5"/>
  </mergeCells>
  <pageMargins left="0.7" right="0.7" top="0.75" bottom="0.75" header="0.3" footer="0.3"/>
  <pageSetup paperSize="8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Ajánlati űrlap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Barabás Győző Ferenc</dc:creator>
  <cp:lastModifiedBy>Demmel Ferenc</cp:lastModifiedBy>
  <cp:lastPrinted>2026-09-23T08:12:52Z</cp:lastPrinted>
  <dcterms:created xsi:type="dcterms:W3CDTF">2026-05-19T10:29:57Z</dcterms:created>
  <dcterms:modified xsi:type="dcterms:W3CDTF">2026-09-23T08:13:25Z</dcterms:modified>
</cp:coreProperties>
</file>